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36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<sst xmlns="http://schemas.openxmlformats.org/spreadsheetml/2006/main" count="388" uniqueCount="282">
  <si>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</si>
  <si>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</si>
  <si>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</si>
  <si>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</si>
  <si>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</si>
  <si>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</si>
  <si>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</si>
  <si>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</si>
  <si>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</si>
  <si>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</si>
  <si>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</si>
  <si>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</si>
  <si>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</si>
  <si>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</si>
  <si>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</si>
  <si>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</si>
  <si>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</si>
  <si>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</si>
  <si>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</si>
  <si>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</si>
  <si>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</si>
  <si>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</si>
  <si>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</si>
  <si>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</si>
  <si>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</si>
  <si>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</si>
  <si>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</si>
  <si>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</si>
  <si>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</si>
  <si>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</si>
  <si>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</si>
  <si>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</si>
  <si>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</si>
  <si>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</si>
  <si>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</si>
  <si>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</si>
  <si>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</si>
  <si>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</si>
  <si>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</si>
  <si>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</si>
  <si>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</si>
  <si>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</si>
  <si>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</si>
  <si>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</si>
  <si>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</si>
  <si>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</si>
  <si>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</si>
  <si>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</si>
  <si>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</si>
  <si>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</si>
  <si>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</si>
  <si>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</si>
  <si>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</si>
  <si>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</si>
  <si>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</si>
  <si>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</si>
  <si>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</si>
  <si>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</si>
  <si>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</si>
  <si>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</si>
  <si>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</si>
  <si>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</si>
  <si>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</si>
  <si>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</si>
  <si>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</si>
  <si>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</si>
  <si>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</si>
  <si>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</si>
  <si>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</si>
  <si>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</si>
  <si>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</si>
  <si>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</si>
  <si>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</si>
  <si>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</si>
  <si>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</si>
  <si>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</si>
  <si>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</si>
  <si>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</si>
  <si>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</si>
  <si>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</si>
  <si>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</si>
  <si>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</si>
  <si>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</si>
  <si>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</si>
  <si>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</si>
  <si>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</si>
  <si>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</si>
  <si>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</si>
  <si>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</si>
  <si>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</si>
  <si>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</si>
  <si>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</si>
  <si>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</si>
  <si>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</si>
  <si>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</si>
  <si>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</si>
  <si>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</si>
  <si>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</si>
  <si>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</si>
  <si>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</si>
  <si>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</si>
  <si>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</si>
  <si>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</si>
  <si>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</si>
  <si>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</si>
  <si>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</si>
  <si>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</si>
  <si>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</si>
  <si>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</si>
  <si>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</si>
  <si>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</si>
  <si>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</si>
  <si>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</si>
  <si>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</si>
  <si>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</si>
  <si>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</si>
  <si>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</si>
  <si>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</si>
  <si>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</si>
  <si>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</si>
  <si>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</si>
  <si>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</si>
  <si>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</si>
  <si>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</si>
  <si>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</si>
  <si>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</si>
  <si>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</si>
  <si>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</si>
  <si>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</si>
  <si>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</si>
  <si>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</si>
  <si>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</si>
  <si>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</si>
  <si>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</si>
  <si>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</si>
  <si>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</si>
  <si>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</si>
  <si>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</si>
  <si>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</si>
  <si>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</si>
  <si>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</si>
  <si>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</si>
  <si>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</si>
  <si>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</si>
  <si>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</si>
  <si>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</si>
  <si>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</si>
  <si>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</si>
  <si>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</si>
  <si>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</si>
  <si>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</si>
  <si>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</si>
  <si>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</si>
  <si>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</si>
  <si>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</si>
  <si>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</si>
  <si>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</si>
  <si>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</si>
  <si>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</si>
  <si>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</si>
  <si>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</si>
  <si>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</si>
  <si>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</si>
  <si>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</si>
  <si>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</si>
  <si>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</si>
  <si>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</si>
  <si>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</si>
  <si>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</si>
  <si>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</si>
  <si>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</si>
  <si>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</si>
  <si>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</si>
  <si>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</si>
  <si>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</si>
  <si>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</si>
  <si>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</si>
  <si>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</si>
  <si>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</si>
  <si>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</si>
  <si>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</si>
  <si>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</si>
  <si>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</si>
  <si>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</si>
  <si>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</si>
  <si>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</si>
  <si>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</si>
  <si>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</si>
  <si>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</si>
  <si>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</si>
  <si>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</si>
  <si>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</si>
  <si>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</si>
  <si>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</si>
  <si>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</si>
  <si>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</si>
  <si>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</si>
  <si>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</si>
  <si>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</si>
  <si>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</si>
  <si>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</si>
  <si>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</si>
  <si>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</si>
  <si>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</si>
  <si>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</si>
  <si>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</si>
  <si>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</si>
  <si>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</si>
  <si>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</si>
  <si>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</si>
  <si>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</si>
  <si>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</si>
  <si>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</si>
  <si>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</si>
  <si>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</si>
  <si>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</si>
  <si>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</si>
  <si>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</si>
  <si>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</si>
  <si>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</si>
  <si>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</si>
  <si>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</si>
  <si>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</si>
  <si>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</si>
  <si>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</si>
  <si>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</si>
  <si>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</si>
  <si>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</si>
  <si>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</si>
  <si>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</si>
  <si>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</si>
  <si>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</si>
  <si>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</si>
  <si>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</si>
  <si>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</si>
  <si>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</si>
  <si>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</si>
  <si>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</si>
  <si>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</si>
  <si>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</si>
  <si>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</si>
  <si>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</si>
  <si>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</si>
  <si>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</si>
  <si>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</si>
  <si>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</si>
  <si>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</si>
  <si>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</si>
  <si>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</si>
  <si>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</si>
  <si>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</si>
  <si>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</si>
  <si>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</si>
  <si>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</si>
  <si>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</si>
  <si>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</si>
  <si>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01a,07,09</t>
  </si>
  <si>
    <t>07</t>
  </si>
  <si>
    <t>s drobením</t>
  </si>
  <si>
    <t>boršč</t>
  </si>
  <si>
    <t>s vaječnou jíškou</t>
  </si>
  <si>
    <t>masové čufty, rajská omáčka</t>
  </si>
  <si>
    <t>přílohové těstoviny, sirup</t>
  </si>
  <si>
    <t>mrkvový salát s broskví, sirup</t>
  </si>
  <si>
    <t>ovoce, džus</t>
  </si>
  <si>
    <t>buchtičky s vanilkovým krémem</t>
  </si>
  <si>
    <t>pomerančový džus</t>
  </si>
  <si>
    <t>vepřové výpečky, kysané zelí</t>
  </si>
  <si>
    <t>bramborový knedlík, sirup</t>
  </si>
  <si>
    <t>meruňkový koláč, pomeranč, granko</t>
  </si>
  <si>
    <t>rohlík, džemové máslo, jablko, čaj</t>
  </si>
  <si>
    <t>pšeničná bageta s lučinou obložená vařeným vejcem, zelenina, džus</t>
  </si>
  <si>
    <t>chléb krumlov, znojemská pomazánka, paprika, čaj</t>
  </si>
  <si>
    <t>toustový chléb se šunkou a sýrem, ovoce, sirup</t>
  </si>
  <si>
    <t>krůtí nudličky na kari, divoká rýže</t>
  </si>
  <si>
    <t>01a,12</t>
  </si>
  <si>
    <t>vepřový řízek, vařené brambory m.m.</t>
  </si>
  <si>
    <t>brokolicová krémová s houskou</t>
  </si>
  <si>
    <t>bramborová s pórkem</t>
  </si>
  <si>
    <t>01a,07,09,012</t>
  </si>
  <si>
    <t>01e,09,12</t>
  </si>
  <si>
    <t>01,07,03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</si>
</sst>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029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6" sqref="E6"/>
    </sheetView>
  </sheetViews>
  <sheetFormatPr defaultColWidth="9.140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 t="s">
        <v>270</v>
      </c>
      <c r="C2" s="40"/>
      <c r="D2" s="62">
        <v>1</v>
      </c>
      <c r="E2" s="135" t="s">
        <v>258</v>
      </c>
      <c r="F2" s="60"/>
      <c r="G2" s="61">
        <v>1</v>
      </c>
      <c r="H2" s="133" t="s">
        <v>267</v>
      </c>
      <c r="I2" s="41"/>
      <c r="J2" s="62">
        <v>1</v>
      </c>
      <c r="K2" s="134" t="s">
        <v>268</v>
      </c>
      <c r="L2" s="56"/>
      <c r="M2" s="62">
        <v>1</v>
      </c>
      <c r="N2" s="62"/>
    </row>
    <row r="3" spans="1:14" ht="26.25">
      <c r="A3" s="58">
        <v>2</v>
      </c>
      <c r="B3" s="64" t="s">
        <v>273</v>
      </c>
      <c r="C3" s="40"/>
      <c r="D3" s="62">
        <v>2</v>
      </c>
      <c r="E3" s="135" t="s">
        <v>259</v>
      </c>
      <c r="F3" s="60" t="s">
        <v>56</v>
      </c>
      <c r="G3" s="58">
        <v>2</v>
      </c>
      <c r="H3" s="133" t="s">
        <v>265</v>
      </c>
      <c r="I3" s="41"/>
      <c r="J3" s="62">
        <v>2</v>
      </c>
      <c r="K3" s="132" t="s">
        <v>266</v>
      </c>
      <c r="L3" s="56"/>
      <c r="M3" s="62">
        <v>2</v>
      </c>
      <c r="N3" s="70"/>
    </row>
    <row r="4" spans="1:14" ht="26.25">
      <c r="A4" s="58">
        <v>3</v>
      </c>
      <c r="B4" s="66" t="s">
        <v>271</v>
      </c>
      <c r="C4" s="40"/>
      <c r="D4" s="62">
        <v>3</v>
      </c>
      <c r="E4" s="135" t="s">
        <v>260</v>
      </c>
      <c r="F4" s="60"/>
      <c r="G4" s="58">
        <v>3</v>
      </c>
      <c r="H4" s="133" t="s">
        <v>274</v>
      </c>
      <c r="I4" s="41" t="s">
        <v>24</v>
      </c>
      <c r="J4" s="62">
        <v>3</v>
      </c>
      <c r="K4" s="132" t="s">
        <v>264</v>
      </c>
      <c r="L4" s="56"/>
      <c r="M4" s="62">
        <v>3</v>
      </c>
      <c r="N4" s="67"/>
    </row>
    <row r="5" spans="1:14" ht="26.25">
      <c r="A5" s="58">
        <v>4</v>
      </c>
      <c r="B5" s="59" t="s">
        <v>269</v>
      </c>
      <c r="C5" s="40"/>
      <c r="D5" s="62">
        <v>4</v>
      </c>
      <c r="E5" s="135" t="s">
        <v>277</v>
      </c>
      <c r="F5" s="60"/>
      <c r="G5" s="58">
        <v>4</v>
      </c>
      <c r="H5" s="133" t="s">
        <v>276</v>
      </c>
      <c r="I5" s="41"/>
      <c r="J5" s="62">
        <v>4</v>
      </c>
      <c r="K5" s="132" t="s">
        <v>263</v>
      </c>
      <c r="L5" s="56"/>
      <c r="M5" s="62">
        <v>4</v>
      </c>
      <c r="N5" s="67"/>
    </row>
    <row r="6" spans="1:14" ht="26.25">
      <c r="A6" s="58">
        <v>5</v>
      </c>
      <c r="B6" s="64" t="s">
        <v>272</v>
      </c>
      <c r="C6" s="40"/>
      <c r="D6" s="62">
        <v>5</v>
      </c>
      <c r="E6" s="135" t="s">
        <v>278</v>
      </c>
      <c r="F6" s="60" t="s">
        <v>246</v>
      </c>
      <c r="G6" s="58">
        <v>5</v>
      </c>
      <c r="H6" s="131" t="s">
        <v>261</v>
      </c>
      <c r="I6" s="41"/>
      <c r="J6" s="62">
        <v>5</v>
      </c>
      <c r="K6" s="132" t="s">
        <v>262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6.2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6.2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6.2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6.2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6.2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6.2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6.2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6.2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6.2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6.2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6.2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6.2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6.2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6.2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6.2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6.2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6.2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6.2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6.2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6.2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6.2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6.2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6.2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6.2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6.2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6.2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6.2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6.2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6.2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6.2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6.2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6.2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6.2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6.2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26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32" sqref="D32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4">
      <c r="B2" s="75" t="s">
        <v>9</v>
      </c>
      <c r="C2" s="91">
        <v>44620</v>
      </c>
      <c r="D2" s="118"/>
    </row>
    <row r="3" spans="2:4" ht="24">
      <c r="B3" s="75"/>
      <c r="C3" s="91"/>
      <c r="D3" s="118"/>
    </row>
    <row r="4" spans="1:4" ht="27">
      <c r="A4" s="99" t="s">
        <v>0</v>
      </c>
      <c r="B4" s="145">
        <f>C2</f>
        <v>44620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rohlík, džemové máslo, jablko, čaj</v>
      </c>
      <c r="C5" s="142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s drobením</v>
      </c>
      <c r="C6" s="142"/>
      <c r="D6" s="114" t="s">
        <v>250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vepřové výpečky, kysané zelí</v>
      </c>
      <c r="C7" s="147"/>
      <c r="D7" s="115" t="s">
        <v>275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bramborový knedlík,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44621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pšeničná bageta s lučinou obložená vařeným vejcem, zelenina, džus</v>
      </c>
      <c r="C11" s="142"/>
      <c r="D11" s="113" t="s">
        <v>252</v>
      </c>
      <c r="E11" s="111">
        <v>3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s vaječnou jíškou</v>
      </c>
      <c r="C12" s="142"/>
      <c r="D12" s="114" t="s">
        <v>251</v>
      </c>
      <c r="E12" s="111">
        <v>3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krůtí nudličky na kari, divoká rýže</v>
      </c>
      <c r="C13" s="144"/>
      <c r="D13" s="115" t="s">
        <v>252</v>
      </c>
      <c r="E13" s="111">
        <v>3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ovoce, džus</v>
      </c>
      <c r="C14" s="139"/>
      <c r="D14" s="116"/>
      <c r="E14" s="111">
        <v>3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3</v>
      </c>
      <c r="F15" s="110" t="s">
        <v>8</v>
      </c>
    </row>
    <row r="16" spans="1:6" ht="37.5" customHeight="1">
      <c r="A16" s="99" t="s">
        <v>2</v>
      </c>
      <c r="B16" s="146">
        <f>B4+2</f>
        <v>44622</v>
      </c>
      <c r="C16" s="146"/>
      <c r="D16" s="117"/>
      <c r="E16" s="94"/>
      <c r="F16" s="51"/>
    </row>
    <row r="17" spans="1:6" ht="18">
      <c r="A17" s="107" t="s">
        <v>6</v>
      </c>
      <c r="B17" s="142" t="str">
        <f>IF(E17&lt;&gt;"",VLOOKUP(E17,nabídka!$A$2:$B$66,2,FALSE),"")</f>
        <v>toustový chléb se šunkou a sýrem, ovoce, sirup</v>
      </c>
      <c r="C17" s="142"/>
      <c r="D17" s="113" t="s">
        <v>250</v>
      </c>
      <c r="E17" s="111">
        <v>2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boršč</v>
      </c>
      <c r="C18" s="142"/>
      <c r="D18" s="114" t="s">
        <v>280</v>
      </c>
      <c r="E18" s="111">
        <v>2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buchtičky s vanilkovým krémem</v>
      </c>
      <c r="C19" s="144"/>
      <c r="D19" s="115" t="s">
        <v>250</v>
      </c>
      <c r="E19" s="111">
        <v>2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pomerančový džus</v>
      </c>
      <c r="C20" s="139"/>
      <c r="D20" s="116"/>
      <c r="E20" s="111">
        <v>2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2</v>
      </c>
      <c r="F21" s="110" t="s">
        <v>8</v>
      </c>
    </row>
    <row r="22" spans="1:6" ht="37.5" customHeight="1">
      <c r="A22" s="99" t="s">
        <v>3</v>
      </c>
      <c r="B22" s="145">
        <f>B4+3</f>
        <v>44623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meruňkový koláč, pomeranč, granko</v>
      </c>
      <c r="C23" s="142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brokolicová krémová s houskou</v>
      </c>
      <c r="C24" s="142"/>
      <c r="D24" s="114" t="s">
        <v>251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vepřový řízek, vařené brambory m.m.</v>
      </c>
      <c r="C25" s="144"/>
      <c r="D25" s="115" t="s">
        <v>281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mrkvový salát s broskví, 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44624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chléb krumlov, znojemská pomazánka, paprika, čaj</v>
      </c>
      <c r="C29" s="142"/>
      <c r="D29" s="113" t="s">
        <v>250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bramborová s pórkem</v>
      </c>
      <c r="C30" s="142"/>
      <c r="D30" s="114" t="s">
        <v>255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masové čufty, rajská omáčka</v>
      </c>
      <c r="C31" s="144"/>
      <c r="D31" s="115" t="s">
        <v>250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přílohové těstoviny, sirup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8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44620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s drobením</v>
      </c>
    </row>
    <row r="4" spans="1:3" ht="22.5">
      <c r="A4" s="12">
        <f>SVAČINKY!B4</f>
        <v>44620</v>
      </c>
      <c r="B4" s="148" t="str">
        <f>SVAČINKY!A7</f>
        <v>oběd</v>
      </c>
      <c r="C4" s="33" t="str">
        <f>SVAČINKY!B7</f>
        <v>vepřové výpečky, kysané zelí</v>
      </c>
    </row>
    <row r="5" spans="2:3" ht="22.5">
      <c r="B5" s="149">
        <f>SVAČINKY!A8</f>
        <v>0</v>
      </c>
      <c r="C5" s="34" t="str">
        <f>SVAČINKY!B8</f>
        <v>bramborový knedlík,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s vaječnou jíškou</v>
      </c>
    </row>
    <row r="10" spans="1:3" ht="22.5">
      <c r="A10" s="12">
        <f>SVAČINKY!B10</f>
        <v>44621</v>
      </c>
      <c r="B10" s="148" t="str">
        <f>SVAČINKY!A13</f>
        <v>oběd</v>
      </c>
      <c r="C10" s="33" t="str">
        <f>SVAČINKY!B13</f>
        <v>krůtí nudličky na kari, divoká rýže</v>
      </c>
    </row>
    <row r="11" spans="2:3" ht="22.5">
      <c r="B11" s="149">
        <f>SVAČINKY!A14</f>
        <v>0</v>
      </c>
      <c r="C11" s="34" t="str">
        <f>SVAČINKY!B14</f>
        <v>ovoce, džus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boršč</v>
      </c>
    </row>
    <row r="16" spans="1:3" ht="22.5">
      <c r="A16" s="12">
        <f>SVAČINKY!B16</f>
        <v>44622</v>
      </c>
      <c r="B16" s="148" t="str">
        <f>SVAČINKY!A19</f>
        <v>oběd</v>
      </c>
      <c r="C16" s="33" t="str">
        <f>SVAČINKY!B19</f>
        <v>buchtičky s vanilkovým krémem</v>
      </c>
    </row>
    <row r="17" spans="2:3" ht="22.5">
      <c r="B17" s="149">
        <f>SVAČINKY!A20</f>
        <v>0</v>
      </c>
      <c r="C17" s="34" t="str">
        <f>SVAČINKY!B20</f>
        <v>pomerančový džus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brokolicová krémová s houskou</v>
      </c>
    </row>
    <row r="22" spans="1:3" ht="22.5">
      <c r="A22" s="12">
        <f>SVAČINKY!B22</f>
        <v>44623</v>
      </c>
      <c r="B22" s="148" t="str">
        <f>SVAČINKY!A25</f>
        <v>oběd</v>
      </c>
      <c r="C22" s="33" t="str">
        <f>SVAČINKY!B25</f>
        <v>vepřový řízek, vařené brambory m.m.</v>
      </c>
    </row>
    <row r="23" spans="2:3" ht="22.5">
      <c r="B23" s="149">
        <f>SVAČINKY!A26</f>
        <v>0</v>
      </c>
      <c r="C23" s="34" t="str">
        <f>SVAČINKY!B26</f>
        <v>mrkvový salát s broskví,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bramborová s pórkem</v>
      </c>
    </row>
    <row r="28" spans="1:3" ht="22.5">
      <c r="A28" s="12">
        <f>SVAČINKY!B28</f>
        <v>44624</v>
      </c>
      <c r="B28" s="148" t="str">
        <f>SVAČINKY!A31</f>
        <v>oběd</v>
      </c>
      <c r="C28" s="33" t="str">
        <f>SVAČINKY!B31</f>
        <v>masové čufty, rajská omáčka</v>
      </c>
    </row>
    <row r="29" spans="2:3" ht="22.5">
      <c r="B29" s="149">
        <f>SVAČINKY!A32</f>
        <v>0</v>
      </c>
      <c r="C29" s="34" t="str">
        <f>SVAČINKY!B32</f>
        <v>přílohové těstoviny, 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2.5">
      <c r="B1" s="5" t="str">
        <f>SVAČINKY!B2</f>
        <v>od</v>
      </c>
      <c r="C1" s="6">
        <f>SVAČINKY!C2</f>
        <v>44620</v>
      </c>
    </row>
    <row r="2" ht="28.5" customHeight="1">
      <c r="B2" s="8"/>
    </row>
    <row r="3" spans="1:3" ht="17.2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7.25">
      <c r="A4" s="12">
        <f>SVAČINKY!B4</f>
        <v>44620</v>
      </c>
      <c r="B4" s="148" t="s">
        <v>7</v>
      </c>
      <c r="C4" s="2" t="s">
        <v>15</v>
      </c>
    </row>
    <row r="5" spans="2:3" ht="17.25">
      <c r="B5" s="149"/>
      <c r="C5" s="3" t="s">
        <v>14</v>
      </c>
    </row>
    <row r="6" spans="2:3" ht="17.25">
      <c r="B6" s="13"/>
      <c r="C6" s="14"/>
    </row>
    <row r="7" ht="16.5">
      <c r="B7" s="8"/>
    </row>
    <row r="8" spans="2:3" ht="28.5" customHeight="1">
      <c r="B8" s="8"/>
      <c r="C8" s="11"/>
    </row>
    <row r="9" spans="1:3" ht="17.25">
      <c r="A9" s="4" t="str">
        <f>SVAČINKY!A10</f>
        <v>ÚTERÝ</v>
      </c>
      <c r="B9" s="10" t="s">
        <v>5</v>
      </c>
      <c r="C9" s="1" t="str">
        <f>ZŠ!C9</f>
        <v>s vaječnou jíškou</v>
      </c>
    </row>
    <row r="10" spans="1:3" ht="17.25">
      <c r="A10" s="12">
        <f>SVAČINKY!B10</f>
        <v>44621</v>
      </c>
      <c r="B10" s="148" t="s">
        <v>7</v>
      </c>
      <c r="C10" s="2" t="s">
        <v>16</v>
      </c>
    </row>
    <row r="11" spans="2:3" ht="17.25">
      <c r="B11" s="149"/>
      <c r="C11" s="3" t="s">
        <v>17</v>
      </c>
    </row>
    <row r="12" spans="2:3" ht="17.2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7.25">
      <c r="A15" s="4" t="str">
        <f>SVAČINKY!A16</f>
        <v>STŘEDA</v>
      </c>
      <c r="B15" s="10" t="s">
        <v>5</v>
      </c>
      <c r="C15" s="1" t="s">
        <v>18</v>
      </c>
    </row>
    <row r="16" spans="1:3" ht="17.25">
      <c r="A16" s="12">
        <f>SVAČINKY!B16</f>
        <v>44622</v>
      </c>
      <c r="B16" s="148" t="s">
        <v>7</v>
      </c>
      <c r="C16" s="2" t="s">
        <v>24</v>
      </c>
    </row>
    <row r="17" spans="2:3" ht="17.25">
      <c r="B17" s="149"/>
      <c r="C17" s="3" t="s">
        <v>19</v>
      </c>
    </row>
    <row r="18" spans="2:3" ht="17.2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7.25">
      <c r="A21" s="4" t="str">
        <f>SVAČINKY!A22</f>
        <v>ČTVRTEK</v>
      </c>
      <c r="B21" s="10" t="s">
        <v>5</v>
      </c>
      <c r="C21" s="1" t="s">
        <v>13</v>
      </c>
    </row>
    <row r="22" spans="1:3" ht="17.25">
      <c r="A22" s="12">
        <f>SVAČINKY!B22</f>
        <v>44623</v>
      </c>
      <c r="B22" s="148" t="s">
        <v>7</v>
      </c>
      <c r="C22" s="2" t="s">
        <v>20</v>
      </c>
    </row>
    <row r="23" spans="2:3" ht="17.25">
      <c r="B23" s="149"/>
      <c r="C23" s="3" t="s">
        <v>11</v>
      </c>
    </row>
    <row r="24" spans="2:3" ht="17.25">
      <c r="B24" s="13"/>
      <c r="C24" s="14"/>
    </row>
    <row r="25" spans="2:3" ht="17.25">
      <c r="B25" s="8"/>
      <c r="C25" s="11"/>
    </row>
    <row r="26" spans="2:3" ht="28.5" customHeight="1">
      <c r="B26" s="8"/>
      <c r="C26" s="11"/>
    </row>
    <row r="27" spans="1:3" ht="17.25">
      <c r="A27" s="4" t="str">
        <f>SVAČINKY!A28</f>
        <v>PÁTEK</v>
      </c>
      <c r="B27" s="10" t="s">
        <v>5</v>
      </c>
      <c r="C27" s="1" t="s">
        <v>21</v>
      </c>
    </row>
    <row r="28" spans="1:3" ht="17.25">
      <c r="A28" s="12">
        <f>SVAČINKY!B28</f>
        <v>44624</v>
      </c>
      <c r="B28" s="148" t="s">
        <v>7</v>
      </c>
      <c r="C28" s="2" t="s">
        <v>22</v>
      </c>
    </row>
    <row r="29" spans="2:3" ht="17.25">
      <c r="B29" s="149"/>
      <c r="C29" s="3" t="s">
        <v>23</v>
      </c>
    </row>
    <row r="30" spans="2:3" ht="17.2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3.5">
      <c r="A36" s="38"/>
      <c r="B36" s="21"/>
    </row>
    <row r="37" spans="1:2" ht="13.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2" sqref="D22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44620</v>
      </c>
    </row>
    <row r="4" spans="1:4" ht="51.75" customHeight="1">
      <c r="A4" s="79"/>
      <c r="B4" s="124" t="s">
        <v>0</v>
      </c>
      <c r="C4" s="121">
        <f>C3</f>
        <v>44620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s drobením</v>
      </c>
      <c r="D5" s="119" t="s">
        <v>252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vepřové výpečky, kysané zelí</v>
      </c>
      <c r="D6" s="119" t="s">
        <v>275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bramborový knedlík, sirup</v>
      </c>
      <c r="D7" s="129" t="s">
        <v>257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44621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s vaječnou jíškou</v>
      </c>
      <c r="D9" s="119" t="s">
        <v>252</v>
      </c>
      <c r="E9" s="93">
        <v>3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krůtí nudličky na kari, divoká rýže</v>
      </c>
      <c r="D10" s="119" t="s">
        <v>250</v>
      </c>
      <c r="E10" s="93">
        <v>3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ovoce, džus</v>
      </c>
      <c r="D11" s="129"/>
      <c r="E11" s="93">
        <v>3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44622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boršč</v>
      </c>
      <c r="D13" s="119" t="s">
        <v>279</v>
      </c>
      <c r="E13" s="93">
        <v>2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buchtičky s vanilkovým krémem</v>
      </c>
      <c r="D14" s="119" t="s">
        <v>252</v>
      </c>
      <c r="E14" s="93">
        <v>2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pomerančový džus</v>
      </c>
      <c r="D15" s="129"/>
      <c r="E15" s="93">
        <v>2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44623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brokolicová krémová s houskou</v>
      </c>
      <c r="D17" s="119" t="s">
        <v>250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vepřový řízek, vařené brambory m.m.</v>
      </c>
      <c r="D18" s="119" t="s">
        <v>252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mrkvový salát s broskví,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44624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bramborová s pórkem</v>
      </c>
      <c r="D21" s="119" t="s">
        <v>256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masové čufty, rajská omáčka</v>
      </c>
      <c r="D22" s="119" t="s">
        <v>250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přílohové těstoviny, sirup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4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User</cp:lastModifiedBy>
  <cp:lastPrinted>2022-02-24T13:00:03Z</cp:lastPrinted>
  <dcterms:created xsi:type="dcterms:W3CDTF">2005-09-11T18:12:33Z</dcterms:created>
  <dcterms:modified xsi:type="dcterms:W3CDTF">2022-02-24T13:26:16Z</dcterms:modified>
  <cp:category/>
  <cp:version/>
  <cp:contentType/>
  <cp:contentStatus/>
</cp:coreProperties>
</file>