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<sst xmlns="http://schemas.openxmlformats.org/spreadsheetml/2006/main" count="390" uniqueCount="284">
  <si>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</si>
  <si>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</si>
  <si>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</si>
  <si>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</si>
  <si>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</si>
  <si>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</si>
  <si>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</si>
  <si>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</si>
  <si>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</si>
  <si>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</si>
  <si>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</si>
  <si>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</si>
  <si>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</si>
  <si>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</si>
  <si>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</si>
  <si>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</si>
  <si>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</si>
  <si>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</si>
  <si>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</si>
  <si>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</si>
  <si>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</si>
  <si>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</si>
  <si>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</si>
  <si>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</si>
  <si>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</si>
  <si>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</si>
  <si>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</si>
  <si>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</si>
  <si>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</si>
  <si>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</si>
  <si>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</si>
  <si>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</si>
  <si>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</si>
  <si>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</si>
  <si>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</si>
  <si>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</si>
  <si>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</si>
  <si>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</si>
  <si>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</si>
  <si>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</si>
  <si>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</si>
  <si>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</si>
  <si>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</si>
  <si>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</si>
  <si>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</si>
  <si>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</si>
  <si>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</si>
  <si>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</si>
  <si>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</si>
  <si>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</si>
  <si>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</si>
  <si>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</si>
  <si>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</si>
  <si>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</si>
  <si>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</si>
  <si>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</si>
  <si>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</si>
  <si>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</si>
  <si>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</si>
  <si>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</si>
  <si>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</si>
  <si>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</si>
  <si>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</si>
  <si>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</si>
  <si>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</si>
  <si>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</si>
  <si>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</si>
  <si>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</si>
  <si>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</si>
  <si>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</si>
  <si>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</si>
  <si>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</si>
  <si>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</si>
  <si>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</si>
  <si>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</si>
  <si>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</si>
  <si>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</si>
  <si>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</si>
  <si>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</si>
  <si>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</si>
  <si>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</si>
  <si>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</si>
  <si>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</si>
  <si>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</si>
  <si>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</si>
  <si>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</si>
  <si>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</si>
  <si>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</si>
  <si>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</si>
  <si>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</si>
  <si>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</si>
  <si>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</si>
  <si>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</si>
  <si>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</si>
  <si>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</si>
  <si>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</si>
  <si>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</si>
  <si>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</si>
  <si>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</si>
  <si>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</si>
  <si>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</si>
  <si>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</si>
  <si>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</si>
  <si>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</si>
  <si>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</si>
  <si>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</si>
  <si>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</si>
  <si>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</si>
  <si>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</si>
  <si>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</si>
  <si>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</si>
  <si>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</si>
  <si>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</si>
  <si>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</si>
  <si>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</si>
  <si>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</si>
  <si>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</si>
  <si>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</si>
  <si>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</si>
  <si>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</si>
  <si>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</si>
  <si>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</si>
  <si>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</si>
  <si>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</si>
  <si>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</si>
  <si>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</si>
  <si>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</si>
  <si>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</si>
  <si>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</si>
  <si>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</si>
  <si>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</si>
  <si>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</si>
  <si>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</si>
  <si>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</si>
  <si>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</si>
  <si>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</si>
  <si>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</si>
  <si>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</si>
  <si>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</si>
  <si>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</si>
  <si>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</si>
  <si>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</si>
  <si>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</si>
  <si>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</si>
  <si>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</si>
  <si>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</si>
  <si>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</si>
  <si>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</si>
  <si>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</si>
  <si>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</si>
  <si>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</si>
  <si>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</si>
  <si>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</si>
  <si>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</si>
  <si>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</si>
  <si>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</si>
  <si>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</si>
  <si>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</si>
  <si>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</si>
  <si>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</si>
  <si>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</si>
  <si>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</si>
  <si>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</si>
  <si>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</si>
  <si>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</si>
  <si>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</si>
  <si>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</si>
  <si>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</si>
  <si>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</si>
  <si>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</si>
  <si>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</si>
  <si>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</si>
  <si>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</si>
  <si>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</si>
  <si>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</si>
  <si>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</si>
  <si>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</si>
  <si>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</si>
  <si>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</si>
  <si>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</si>
  <si>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</si>
  <si>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</si>
  <si>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</si>
  <si>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</si>
  <si>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</si>
  <si>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</si>
  <si>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</si>
  <si>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</si>
  <si>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</si>
  <si>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</si>
  <si>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</si>
  <si>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</si>
  <si>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</si>
  <si>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</si>
  <si>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</si>
  <si>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</si>
  <si>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</si>
  <si>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</si>
  <si>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</si>
  <si>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</si>
  <si>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</si>
  <si>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</si>
  <si>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</si>
  <si>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</si>
  <si>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</si>
  <si>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</si>
  <si>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</si>
  <si>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</si>
  <si>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</si>
  <si>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</si>
  <si>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</si>
  <si>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</si>
  <si>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</si>
  <si>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</si>
  <si>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</si>
  <si>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</si>
  <si>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</si>
  <si>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</si>
  <si>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</si>
  <si>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</si>
  <si>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</si>
  <si>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</si>
  <si>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</si>
  <si>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</si>
  <si>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</si>
  <si>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</si>
  <si>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</si>
  <si>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</si>
  <si>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</si>
  <si>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</si>
  <si>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</si>
  <si>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</si>
  <si>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</si>
  <si>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</si>
  <si>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</si>
  <si>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</si>
  <si>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</si>
  <si>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</si>
  <si>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</si>
  <si>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</si>
  <si>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</si>
  <si>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</si>
  <si>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</si>
  <si>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</si>
  <si>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</si>
  <si>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</si>
  <si>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</si>
  <si>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</si>
  <si>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</si>
  <si>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</si>
  <si>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</si>
  <si>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</si>
  <si>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</si>
  <si>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 07</t>
  </si>
  <si>
    <t>07</t>
  </si>
  <si>
    <t>01a,09,07</t>
  </si>
  <si>
    <t>01a,09,03</t>
  </si>
  <si>
    <t>01a,,07,03</t>
  </si>
  <si>
    <t>ovoce, caro mléko, voda s citrónem</t>
  </si>
  <si>
    <t>džus</t>
  </si>
  <si>
    <t>jablečný nápoj</t>
  </si>
  <si>
    <t>buchty "honzovky" plněné tvarohem</t>
  </si>
  <si>
    <t>fazolová s paprikou</t>
  </si>
  <si>
    <t>pórková s vejcem a sýrem tofu</t>
  </si>
  <si>
    <t>jemná vločková</t>
  </si>
  <si>
    <t>ruská hovězí pečeně, houskový knedlík</t>
  </si>
  <si>
    <t>tvarohová pribinka, rohlík, mandarinka, jablko, sirup</t>
  </si>
  <si>
    <t>chléb, krumlovská pomazánka, paprika, salátek, hruška, sirup</t>
  </si>
  <si>
    <t>01a,07,09,10</t>
  </si>
  <si>
    <t>01,07,03</t>
  </si>
  <si>
    <t>vepřový řízek, vařené brambory s pažitkou m.m.</t>
  </si>
  <si>
    <t>rohlík, džemové máslo, jablko, hrozny, kakao</t>
  </si>
  <si>
    <t>pečená tilápie na bylinkovém másle, bramborová</t>
  </si>
  <si>
    <t>chléb, svačinková pěna zdobená polníčkem, paprika, banán, džus</t>
  </si>
  <si>
    <t>domácí pizza s rajčaty a mozzarellou, hrozny, čaj</t>
  </si>
  <si>
    <t>pekingské krůtí nudličky, dušená rýže s bulgurem</t>
  </si>
  <si>
    <t>01,07,03,09</t>
  </si>
  <si>
    <t>10</t>
  </si>
  <si>
    <t>01a,07,04</t>
  </si>
  <si>
    <t>01d,03,09</t>
  </si>
  <si>
    <t>01d,09,03</t>
  </si>
  <si>
    <t>brokolicová s houskou</t>
  </si>
  <si>
    <t>kaše, ovocný kompot, sirup</t>
  </si>
  <si>
    <t>rajčatový salát, sirup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</si>
</sst>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38" fillId="0" borderId="0" xfId="0" applyNumberFormat="1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8867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5" sqref="K5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26.25" thickTop="1">
      <c r="A2" s="58">
        <v>1</v>
      </c>
      <c r="B2" s="59" t="s">
        <v>271</v>
      </c>
      <c r="C2" s="40"/>
      <c r="D2" s="62">
        <v>1</v>
      </c>
      <c r="E2" s="135" t="s">
        <v>281</v>
      </c>
      <c r="F2" s="60"/>
      <c r="G2" s="61">
        <v>1</v>
      </c>
      <c r="H2" s="133" t="s">
        <v>272</v>
      </c>
      <c r="I2" s="41"/>
      <c r="J2" s="62">
        <v>1</v>
      </c>
      <c r="K2" s="134" t="s">
        <v>282</v>
      </c>
      <c r="L2" s="56"/>
      <c r="M2" s="62">
        <v>1</v>
      </c>
      <c r="N2" s="62"/>
    </row>
    <row r="3" spans="1:14" ht="25.5">
      <c r="A3" s="58">
        <v>2</v>
      </c>
      <c r="B3" s="64" t="s">
        <v>273</v>
      </c>
      <c r="C3" s="40"/>
      <c r="D3" s="62">
        <v>2</v>
      </c>
      <c r="E3" s="135" t="s">
        <v>53</v>
      </c>
      <c r="F3" s="60" t="s">
        <v>56</v>
      </c>
      <c r="G3" s="58">
        <v>2</v>
      </c>
      <c r="H3" s="133" t="s">
        <v>261</v>
      </c>
      <c r="I3" s="41"/>
      <c r="J3" s="62">
        <v>2</v>
      </c>
      <c r="K3" s="132" t="s">
        <v>258</v>
      </c>
      <c r="L3" s="56"/>
      <c r="M3" s="62">
        <v>2</v>
      </c>
      <c r="N3" s="70"/>
    </row>
    <row r="4" spans="1:14" ht="25.5">
      <c r="A4" s="58">
        <v>3</v>
      </c>
      <c r="B4" s="66" t="s">
        <v>274</v>
      </c>
      <c r="C4" s="40"/>
      <c r="D4" s="62">
        <v>3</v>
      </c>
      <c r="E4" s="135" t="s">
        <v>263</v>
      </c>
      <c r="F4" s="60"/>
      <c r="G4" s="58">
        <v>3</v>
      </c>
      <c r="H4" s="133" t="s">
        <v>275</v>
      </c>
      <c r="I4" s="41" t="s">
        <v>24</v>
      </c>
      <c r="J4" s="62">
        <v>3</v>
      </c>
      <c r="K4" s="132" t="s">
        <v>259</v>
      </c>
      <c r="L4" s="56"/>
      <c r="M4" s="62">
        <v>3</v>
      </c>
      <c r="N4" s="67"/>
    </row>
    <row r="5" spans="1:14" ht="25.5">
      <c r="A5" s="58">
        <v>4</v>
      </c>
      <c r="B5" s="59" t="s">
        <v>266</v>
      </c>
      <c r="C5" s="40"/>
      <c r="D5" s="62">
        <v>4</v>
      </c>
      <c r="E5" s="135" t="s">
        <v>262</v>
      </c>
      <c r="F5" s="60"/>
      <c r="G5" s="58">
        <v>4</v>
      </c>
      <c r="H5" s="133" t="s">
        <v>270</v>
      </c>
      <c r="I5" s="41"/>
      <c r="J5" s="62">
        <v>4</v>
      </c>
      <c r="K5" s="132" t="s">
        <v>283</v>
      </c>
      <c r="L5" s="56"/>
      <c r="M5" s="62">
        <v>4</v>
      </c>
      <c r="N5" s="67"/>
    </row>
    <row r="6" spans="1:14" ht="25.5">
      <c r="A6" s="58">
        <v>5</v>
      </c>
      <c r="B6" s="64" t="s">
        <v>267</v>
      </c>
      <c r="C6" s="40"/>
      <c r="D6" s="62">
        <v>5</v>
      </c>
      <c r="E6" s="135" t="s">
        <v>264</v>
      </c>
      <c r="F6" s="60" t="s">
        <v>246</v>
      </c>
      <c r="G6" s="58">
        <v>5</v>
      </c>
      <c r="H6" s="131" t="s">
        <v>265</v>
      </c>
      <c r="I6" s="41"/>
      <c r="J6" s="62">
        <v>5</v>
      </c>
      <c r="K6" s="132" t="s">
        <v>260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D24" sqref="D24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252</v>
      </c>
    </row>
    <row r="2" spans="2:4" ht="25.5">
      <c r="B2" s="75" t="s">
        <v>9</v>
      </c>
      <c r="C2" s="91">
        <v>44109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38">
        <f>C2</f>
        <v>44109</v>
      </c>
      <c r="C4" s="138"/>
      <c r="D4" s="137" t="s">
        <v>249</v>
      </c>
    </row>
    <row r="5" spans="1:6" ht="21.75" customHeight="1">
      <c r="A5" s="107" t="s">
        <v>6</v>
      </c>
      <c r="B5" s="139" t="str">
        <f>IF(E5&lt;&gt;"",VLOOKUP(E5,nabídka!$A$2:$B$66,2,FALSE),"")</f>
        <v>rohlík, džemové máslo, jablko, hrozny, kakao</v>
      </c>
      <c r="C5" s="139"/>
      <c r="D5" s="113" t="s">
        <v>253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39" t="str">
        <f>IF(E6&lt;&gt;"",VLOOKUP(E6,nabídka!$D$2:$E$66,2,FALSE),"")</f>
        <v>brokolicová s houskou</v>
      </c>
      <c r="C6" s="139"/>
      <c r="D6" s="114" t="s">
        <v>250</v>
      </c>
      <c r="E6" s="111">
        <v>1</v>
      </c>
      <c r="F6" s="50" t="s">
        <v>5</v>
      </c>
    </row>
    <row r="7" spans="1:6" ht="21.75" customHeight="1">
      <c r="A7" s="145" t="s">
        <v>7</v>
      </c>
      <c r="B7" s="141" t="str">
        <f>IF(E7&lt;&gt;"",VLOOKUP(E7,nabídka!$G$2:$H$66,2,FALSE),"")</f>
        <v>pečená tilápie na bylinkovém másle, bramborová</v>
      </c>
      <c r="C7" s="146"/>
      <c r="D7" s="115" t="s">
        <v>278</v>
      </c>
      <c r="E7" s="111">
        <v>1</v>
      </c>
      <c r="F7" s="47" t="s">
        <v>28</v>
      </c>
    </row>
    <row r="8" spans="1:6" ht="21.75" customHeight="1" thickBot="1">
      <c r="A8" s="145"/>
      <c r="B8" s="143" t="str">
        <f>IF(E8&lt;&gt;"",VLOOKUP(E8,nabídka!$J$2:$K$66,2,FALSE),"")</f>
        <v>kaše, ovocný kompot, sirup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38">
        <f>B4+1</f>
        <v>44110</v>
      </c>
      <c r="C10" s="138"/>
      <c r="D10" s="117"/>
      <c r="E10" s="94"/>
      <c r="F10" s="51"/>
    </row>
    <row r="11" spans="1:6" ht="21.75" customHeight="1">
      <c r="A11" s="107" t="s">
        <v>6</v>
      </c>
      <c r="B11" s="139" t="str">
        <f>IF(E11&lt;&gt;"",VLOOKUP(E11,nabídka!$A$2:$B$66,2,FALSE),"")</f>
        <v>chléb, svačinková pěna zdobená polníčkem, paprika, banán, džus</v>
      </c>
      <c r="C11" s="139"/>
      <c r="D11" s="113" t="s">
        <v>250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39" t="str">
        <f>IF(E12&lt;&gt;"",VLOOKUP(E12,nabídka!$D$2:$E$66,2,FALSE),"")</f>
        <v>s játrovou rýží</v>
      </c>
      <c r="C12" s="139"/>
      <c r="D12" s="114" t="s">
        <v>256</v>
      </c>
      <c r="E12" s="111">
        <v>2</v>
      </c>
      <c r="F12" s="50" t="s">
        <v>5</v>
      </c>
    </row>
    <row r="13" spans="1:6" ht="21.75" customHeight="1">
      <c r="A13" s="145" t="s">
        <v>7</v>
      </c>
      <c r="B13" s="141" t="str">
        <f>IF(E13&lt;&gt;"",VLOOKUP(E13,nabídka!$G$2:$H$66,2,FALSE),"")</f>
        <v>buchty "honzovky" plněné tvarohem</v>
      </c>
      <c r="C13" s="142"/>
      <c r="D13" s="115" t="s">
        <v>251</v>
      </c>
      <c r="E13" s="111">
        <v>2</v>
      </c>
      <c r="F13" s="47" t="s">
        <v>28</v>
      </c>
    </row>
    <row r="14" spans="1:6" ht="21.75" customHeight="1" thickBot="1">
      <c r="A14" s="145"/>
      <c r="B14" s="143" t="str">
        <f>IF(E14&lt;&gt;"",VLOOKUP(E14,nabídka!$J$2:$K$66,2,FALSE),"")</f>
        <v>ovoce, caro mléko, voda s citrónem</v>
      </c>
      <c r="C14" s="144"/>
      <c r="D14" s="116" t="s">
        <v>254</v>
      </c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7">
        <f>B4+2</f>
        <v>44111</v>
      </c>
      <c r="C16" s="147"/>
      <c r="D16" s="117"/>
      <c r="E16" s="94"/>
      <c r="F16" s="51"/>
    </row>
    <row r="17" spans="1:6" ht="19.5">
      <c r="A17" s="107" t="s">
        <v>6</v>
      </c>
      <c r="B17" s="139" t="str">
        <f>IF(E17&lt;&gt;"",VLOOKUP(E17,nabídka!$A$2:$B$66,2,FALSE),"")</f>
        <v>domácí pizza s rajčaty a mozzarellou, hrozny, čaj</v>
      </c>
      <c r="C17" s="139"/>
      <c r="D17" s="113" t="s">
        <v>250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39" t="str">
        <f>IF(E18&lt;&gt;"",VLOOKUP(E18,nabídka!$D$2:$E$66,2,FALSE),"")</f>
        <v>pórková s vejcem a sýrem tofu</v>
      </c>
      <c r="C18" s="139"/>
      <c r="D18" s="114" t="s">
        <v>256</v>
      </c>
      <c r="E18" s="111">
        <v>3</v>
      </c>
      <c r="F18" s="50" t="s">
        <v>5</v>
      </c>
    </row>
    <row r="19" spans="1:6" ht="21.75" customHeight="1">
      <c r="A19" s="145" t="s">
        <v>7</v>
      </c>
      <c r="B19" s="141" t="str">
        <f>IF(E19&lt;&gt;"",VLOOKUP(E19,nabídka!$G$2:$H$66,2,FALSE),"")</f>
        <v>pekingské krůtí nudličky, dušená rýže s bulgurem</v>
      </c>
      <c r="C19" s="142"/>
      <c r="D19" s="115" t="s">
        <v>250</v>
      </c>
      <c r="E19" s="111">
        <v>3</v>
      </c>
      <c r="F19" s="47" t="s">
        <v>28</v>
      </c>
    </row>
    <row r="20" spans="1:6" ht="21.75" customHeight="1" thickBot="1">
      <c r="A20" s="145"/>
      <c r="B20" s="143" t="str">
        <f>IF(E20&lt;&gt;"",VLOOKUP(E20,nabídka!$J$2:$K$66,2,FALSE),"")</f>
        <v>džus</v>
      </c>
      <c r="C20" s="144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38">
        <f>B4+3</f>
        <v>44112</v>
      </c>
      <c r="C22" s="138"/>
      <c r="D22" s="117"/>
      <c r="E22" s="94"/>
      <c r="F22" s="51"/>
    </row>
    <row r="23" spans="1:6" ht="21.75" customHeight="1">
      <c r="A23" s="107" t="s">
        <v>6</v>
      </c>
      <c r="B23" s="139" t="str">
        <f>IF(E23&lt;&gt;"",VLOOKUP(E23,nabídka!$A$2:$B$66,2,FALSE),"")</f>
        <v>tvarohová pribinka, rohlík, mandarinka, jablko, sirup</v>
      </c>
      <c r="C23" s="139"/>
      <c r="D23" s="113" t="s">
        <v>250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39" t="str">
        <f>IF(E24&lt;&gt;"",VLOOKUP(E24,nabídka!$D$2:$E$66,2,FALSE),"")</f>
        <v>fazolová s paprikou</v>
      </c>
      <c r="C24" s="139"/>
      <c r="D24" s="114" t="s">
        <v>255</v>
      </c>
      <c r="E24" s="111">
        <v>4</v>
      </c>
      <c r="F24" s="50" t="s">
        <v>5</v>
      </c>
    </row>
    <row r="25" spans="1:6" ht="21.75" customHeight="1">
      <c r="A25" s="145" t="s">
        <v>7</v>
      </c>
      <c r="B25" s="141" t="str">
        <f>IF(E25&lt;&gt;"",VLOOKUP(E25,nabídka!$G$2:$H$66,2,FALSE),"")</f>
        <v>vepřový řízek, vařené brambory s pažitkou m.m.</v>
      </c>
      <c r="C25" s="142"/>
      <c r="D25" s="115" t="s">
        <v>269</v>
      </c>
      <c r="E25" s="111">
        <v>4</v>
      </c>
      <c r="F25" s="47" t="s">
        <v>28</v>
      </c>
    </row>
    <row r="26" spans="1:6" ht="21.75" customHeight="1" thickBot="1">
      <c r="A26" s="145"/>
      <c r="B26" s="143" t="str">
        <f>IF(E26&lt;&gt;"",VLOOKUP(E26,nabídka!$J$2:$K$66,2,FALSE),"")</f>
        <v>rajčatový salát, sirup</v>
      </c>
      <c r="C26" s="144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38">
        <f>B4+4</f>
        <v>44113</v>
      </c>
      <c r="C28" s="138"/>
      <c r="D28" s="117"/>
      <c r="E28" s="94"/>
      <c r="F28" s="51"/>
    </row>
    <row r="29" spans="1:6" ht="21.75" customHeight="1">
      <c r="A29" s="107" t="s">
        <v>6</v>
      </c>
      <c r="B29" s="139" t="str">
        <f>IF(E29&lt;&gt;"",VLOOKUP(E29,nabídka!$A$2:$B$66,2,FALSE),"")</f>
        <v>chléb, krumlovská pomazánka, paprika, salátek, hruška, sirup</v>
      </c>
      <c r="C29" s="139"/>
      <c r="D29" s="113" t="s">
        <v>251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39" t="str">
        <f>IF(E30&lt;&gt;"",VLOOKUP(E30,nabídka!$D$2:$E$66,2,FALSE),"")</f>
        <v>jemná vločková</v>
      </c>
      <c r="C30" s="139"/>
      <c r="D30" s="114" t="s">
        <v>279</v>
      </c>
      <c r="E30" s="111">
        <v>5</v>
      </c>
      <c r="F30" s="50" t="s">
        <v>5</v>
      </c>
    </row>
    <row r="31" spans="1:6" ht="21.75" customHeight="1">
      <c r="A31" s="145" t="s">
        <v>7</v>
      </c>
      <c r="B31" s="141" t="str">
        <f>IF(E31&lt;&gt;"",VLOOKUP(E31,nabídka!$G$2:$H$66,2,FALSE),"")</f>
        <v>ruská hovězí pečeně, houskový knedlík</v>
      </c>
      <c r="C31" s="142"/>
      <c r="D31" s="115" t="s">
        <v>268</v>
      </c>
      <c r="E31" s="111">
        <v>5</v>
      </c>
      <c r="F31" s="47" t="s">
        <v>28</v>
      </c>
    </row>
    <row r="32" spans="1:6" ht="21.75" customHeight="1" thickBot="1">
      <c r="A32" s="145"/>
      <c r="B32" s="143" t="str">
        <f>IF(E32&lt;&gt;"",VLOOKUP(E32,nabídka!$J$2:$K$66,2,FALSE),"")</f>
        <v>jablečný nápoj</v>
      </c>
      <c r="C32" s="144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  <mergeCell ref="A19:A20"/>
    <mergeCell ref="B28:C28"/>
    <mergeCell ref="B22:C22"/>
    <mergeCell ref="B16:C16"/>
    <mergeCell ref="B13:C13"/>
    <mergeCell ref="B14:C14"/>
    <mergeCell ref="B23:C23"/>
    <mergeCell ref="A7:A8"/>
    <mergeCell ref="B5:C5"/>
    <mergeCell ref="B6:C6"/>
    <mergeCell ref="B7:C7"/>
    <mergeCell ref="B8:C8"/>
    <mergeCell ref="B17:C17"/>
    <mergeCell ref="B9:C9"/>
    <mergeCell ref="A13:A14"/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44109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brokolicová s houskou</v>
      </c>
    </row>
    <row r="4" spans="1:3" ht="45">
      <c r="A4" s="12">
        <f>SVAČINKY!B4</f>
        <v>44109</v>
      </c>
      <c r="B4" s="148" t="str">
        <f>SVAČINKY!A7</f>
        <v>oběd</v>
      </c>
      <c r="C4" s="33" t="str">
        <f>SVAČINKY!B7</f>
        <v>pečená tilápie na bylinkovém másle, bramborová</v>
      </c>
    </row>
    <row r="5" spans="2:3" ht="22.5">
      <c r="B5" s="149">
        <f>SVAČINKY!A8</f>
        <v>0</v>
      </c>
      <c r="C5" s="34" t="str">
        <f>SVAČINKY!B8</f>
        <v>kaše, ovocný kompot, sirup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s játrovou rýží</v>
      </c>
    </row>
    <row r="10" spans="1:3" ht="22.5">
      <c r="A10" s="12">
        <f>SVAČINKY!B10</f>
        <v>44110</v>
      </c>
      <c r="B10" s="148" t="str">
        <f>SVAČINKY!A13</f>
        <v>oběd</v>
      </c>
      <c r="C10" s="33" t="str">
        <f>SVAČINKY!B13</f>
        <v>buchty "honzovky" plněné tvarohem</v>
      </c>
    </row>
    <row r="11" spans="2:3" ht="22.5">
      <c r="B11" s="149">
        <f>SVAČINKY!A14</f>
        <v>0</v>
      </c>
      <c r="C11" s="34" t="str">
        <f>SVAČINKY!B14</f>
        <v>ovoce, caro mléko, voda s citrónem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pórková s vejcem a sýrem tofu</v>
      </c>
    </row>
    <row r="16" spans="1:3" ht="45">
      <c r="A16" s="12">
        <f>SVAČINKY!B16</f>
        <v>44111</v>
      </c>
      <c r="B16" s="148" t="str">
        <f>SVAČINKY!A19</f>
        <v>oběd</v>
      </c>
      <c r="C16" s="33" t="str">
        <f>SVAČINKY!B19</f>
        <v>pekingské krůtí nudličky, dušená rýže s bulgurem</v>
      </c>
    </row>
    <row r="17" spans="2:3" ht="22.5">
      <c r="B17" s="149">
        <f>SVAČINKY!A20</f>
        <v>0</v>
      </c>
      <c r="C17" s="34" t="str">
        <f>SVAČINKY!B20</f>
        <v>džus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fazolová s paprikou</v>
      </c>
    </row>
    <row r="22" spans="1:3" ht="45">
      <c r="A22" s="12">
        <f>SVAČINKY!B22</f>
        <v>44112</v>
      </c>
      <c r="B22" s="148" t="str">
        <f>SVAČINKY!A25</f>
        <v>oběd</v>
      </c>
      <c r="C22" s="33" t="str">
        <f>SVAČINKY!B25</f>
        <v>vepřový řízek, vařené brambory s pažitkou m.m.</v>
      </c>
    </row>
    <row r="23" spans="2:3" ht="22.5">
      <c r="B23" s="149">
        <f>SVAČINKY!A26</f>
        <v>0</v>
      </c>
      <c r="C23" s="34" t="str">
        <f>SVAČINKY!B26</f>
        <v>rajčatový salát, sirup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jemná vločková</v>
      </c>
    </row>
    <row r="28" spans="1:3" ht="22.5">
      <c r="A28" s="12">
        <f>SVAČINKY!B28</f>
        <v>44113</v>
      </c>
      <c r="B28" s="148" t="str">
        <f>SVAČINKY!A31</f>
        <v>oběd</v>
      </c>
      <c r="C28" s="33" t="str">
        <f>SVAČINKY!B31</f>
        <v>ruská hovězí pečeně, houskový knedlík</v>
      </c>
    </row>
    <row r="29" spans="2:3" ht="22.5">
      <c r="B29" s="149">
        <f>SVAČINKY!A32</f>
        <v>0</v>
      </c>
      <c r="C29" s="34" t="str">
        <f>SVAČINKY!B32</f>
        <v>jablečný nápoj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44109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44109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s játrovou rýží</v>
      </c>
    </row>
    <row r="10" spans="1:3" ht="18.75">
      <c r="A10" s="12">
        <f>SVAČINKY!B10</f>
        <v>44110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44111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44112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44113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21" sqref="D21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44109</v>
      </c>
    </row>
    <row r="4" spans="1:4" ht="51.75" customHeight="1">
      <c r="A4" s="79"/>
      <c r="B4" s="124" t="s">
        <v>0</v>
      </c>
      <c r="C4" s="121">
        <f>C3</f>
        <v>44109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brokolicová s houskou</v>
      </c>
      <c r="D5" s="119" t="s">
        <v>250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pečená tilápie na bylinkovém másle, bramborová</v>
      </c>
      <c r="D6" s="119" t="s">
        <v>278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kaše, ovocný kompot, sirup</v>
      </c>
      <c r="D7" s="129"/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44110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s játrovou rýží</v>
      </c>
      <c r="D9" s="119" t="s">
        <v>256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buchty "honzovky" plněné tvarohem</v>
      </c>
      <c r="D10" s="119" t="s">
        <v>251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ovoce, caro mléko, voda s citrónem</v>
      </c>
      <c r="D11" s="129" t="s">
        <v>254</v>
      </c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44111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pórková s vejcem a sýrem tofu</v>
      </c>
      <c r="D13" s="119" t="s">
        <v>256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pekingské krůtí nudličky, dušená rýže s bulgurem</v>
      </c>
      <c r="D14" s="119" t="s">
        <v>250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džus</v>
      </c>
      <c r="D15" s="129"/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44112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fazolová s paprikou</v>
      </c>
      <c r="D17" s="119" t="s">
        <v>255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vepřový řízek, vařené brambory s pažitkou m.m.</v>
      </c>
      <c r="D18" s="119" t="s">
        <v>257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rajčatový salát, sirup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44113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jemná vločková</v>
      </c>
      <c r="D21" s="119" t="s">
        <v>280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ruská hovězí pečeně, houskový knedlík</v>
      </c>
      <c r="D22" s="119" t="s">
        <v>276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jablečný nápoj</v>
      </c>
      <c r="D23" s="129" t="s">
        <v>277</v>
      </c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2020-10-01T13:24:10Z</cp:lastPrinted>
  <dcterms:created xsi:type="dcterms:W3CDTF">2005-09-11T18:12:33Z</dcterms:created>
  <dcterms:modified xsi:type="dcterms:W3CDTF">2020-10-01T13:24:27Z</dcterms:modified>
  <cp:category/>
  <cp:version/>
  <cp:contentType/>
  <cp:contentStatus/>
</cp:coreProperties>
</file>